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vil PC\Documents\P C Documents\Budget Docs\Budget Docs 2018-19\"/>
    </mc:Choice>
  </mc:AlternateContent>
  <xr:revisionPtr revIDLastSave="0" documentId="13_ncr:1_{EFFFDB4B-EA9E-482F-8D97-AB0DAB61B201}" xr6:coauthVersionLast="28" xr6:coauthVersionMax="28" xr10:uidLastSave="{00000000-0000-0000-0000-000000000000}"/>
  <bookViews>
    <workbookView xWindow="0" yWindow="0" windowWidth="24090" windowHeight="9720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7" i="1"/>
  <c r="H36" i="1" l="1"/>
  <c r="H23" i="1"/>
  <c r="K36" i="1" l="1"/>
  <c r="I36" i="1"/>
  <c r="G36" i="1"/>
  <c r="F36" i="1"/>
  <c r="E36" i="1"/>
  <c r="D36" i="1"/>
  <c r="J33" i="1"/>
  <c r="K23" i="1"/>
  <c r="I23" i="1"/>
  <c r="G23" i="1"/>
  <c r="F23" i="1"/>
  <c r="E23" i="1"/>
  <c r="D23" i="1"/>
  <c r="D7" i="1"/>
  <c r="C7" i="1"/>
  <c r="J36" i="1" l="1"/>
  <c r="K38" i="1"/>
</calcChain>
</file>

<file path=xl/sharedStrings.xml><?xml version="1.0" encoding="utf-8"?>
<sst xmlns="http://schemas.openxmlformats.org/spreadsheetml/2006/main" count="68" uniqueCount="49">
  <si>
    <t>Spend</t>
  </si>
  <si>
    <t>Year</t>
  </si>
  <si>
    <t>Proposed Budget</t>
  </si>
  <si>
    <t>Budget</t>
  </si>
  <si>
    <t>11-12</t>
  </si>
  <si>
    <t>12-13</t>
  </si>
  <si>
    <t>13-14</t>
  </si>
  <si>
    <t>14-15</t>
  </si>
  <si>
    <t>15-16</t>
  </si>
  <si>
    <t>End</t>
  </si>
  <si>
    <t>17-18</t>
  </si>
  <si>
    <t>16-17</t>
  </si>
  <si>
    <t>Spend 13-14</t>
  </si>
  <si>
    <t>Spend 14-15</t>
  </si>
  <si>
    <t>Spend 15-16</t>
  </si>
  <si>
    <t>PAYMENTS</t>
  </si>
  <si>
    <t>VH Clean Stuff</t>
  </si>
  <si>
    <t>VH Cleaners</t>
  </si>
  <si>
    <t>Assistant Clerk Cross Charge</t>
  </si>
  <si>
    <t>VH Electricity</t>
  </si>
  <si>
    <t>VH Gas</t>
  </si>
  <si>
    <t>VH Insurance</t>
  </si>
  <si>
    <t>VH Maintenance and Repairs</t>
  </si>
  <si>
    <t>VH Other</t>
  </si>
  <si>
    <t>VH Rates</t>
  </si>
  <si>
    <t>VH Security</t>
  </si>
  <si>
    <t>VH Telephone</t>
  </si>
  <si>
    <t>VH Travel</t>
  </si>
  <si>
    <t>VH Waste</t>
  </si>
  <si>
    <t>VH Water</t>
  </si>
  <si>
    <t>UNASSIGNED</t>
  </si>
  <si>
    <t>TOTALS</t>
  </si>
  <si>
    <t>Rcpts</t>
  </si>
  <si>
    <t>end</t>
  </si>
  <si>
    <t>RECIPTS</t>
  </si>
  <si>
    <t>VH Casual - Non Business</t>
  </si>
  <si>
    <t>VH Regular - Non Business</t>
  </si>
  <si>
    <t>VH Regular - Business</t>
  </si>
  <si>
    <t>VH Casual - Business</t>
  </si>
  <si>
    <t>VH V Hall Support</t>
  </si>
  <si>
    <t>Whole Day Events - Non Business</t>
  </si>
  <si>
    <t>SURPLUS (DEFICIT)</t>
  </si>
  <si>
    <t>Spend 16-17</t>
  </si>
  <si>
    <t>Spend 17-18 forecast</t>
  </si>
  <si>
    <t>18-19</t>
  </si>
  <si>
    <t>Final Budget</t>
  </si>
  <si>
    <t>V Hall Approved  Budget for 2018-2019 Including Spend History</t>
  </si>
  <si>
    <t>Budget 2017-8</t>
  </si>
  <si>
    <t>Final Budget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</si>
</sst>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  <charset val="1"/>
    </font>
    <font>
      <b/>
      <sz val="12"/>
      <name val="Arial"/>
      <family val="2"/>
      <charset val="1"/>
    </font>
    <font>
      <b/>
      <sz val="14"/>
      <color rgb="FF000000"/>
      <name val="Arial"/>
      <family val="2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charset val="1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7"/>
        <bgColor rgb="FFFAC090"/>
      </patternFill>
    </fill>
    <fill>
      <patternFill patternType="solid">
        <fgColor theme="7"/>
        <bgColor rgb="FFFFCC99"/>
      </patternFill>
    </fill>
    <fill>
      <patternFill patternType="solid">
        <fgColor theme="7"/>
        <bgColor rgb="FF33CCCC"/>
      </patternFill>
    </fill>
    <fill>
      <patternFill patternType="solid">
        <fgColor theme="7"/>
        <bgColor rgb="FFFF9966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4" tint="0.79998168889431442"/>
        <bgColor rgb="FFFAC090"/>
      </patternFill>
    </fill>
    <fill>
      <patternFill patternType="solid">
        <fgColor theme="0"/>
        <bgColor rgb="FFFF9966"/>
      </patternFill>
    </fill>
  </fills>
  <borders count="3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2" xfId="0" applyBorder="1" applyAlignment="1">
      <alignment vertical="center" textRotation="90" wrapText="1"/>
    </xf>
    <xf numFmtId="0" fontId="0" fillId="0" borderId="3" xfId="0" applyBorder="1"/>
    <xf numFmtId="0" fontId="0" fillId="0" borderId="4" xfId="0" applyBorder="1" applyAlignment="1">
      <alignment vertical="center" textRotation="90" wrapText="1"/>
    </xf>
    <xf numFmtId="0" fontId="0" fillId="0" borderId="0" xfId="0" applyFont="1" applyBorder="1"/>
    <xf numFmtId="0" fontId="2" fillId="0" borderId="5" xfId="0" applyFont="1" applyBorder="1"/>
    <xf numFmtId="3" fontId="0" fillId="5" borderId="6" xfId="0" applyNumberFormat="1" applyFont="1" applyFill="1" applyBorder="1" applyProtection="1"/>
    <xf numFmtId="0" fontId="2" fillId="0" borderId="0" xfId="0" applyFont="1" applyBorder="1"/>
    <xf numFmtId="0" fontId="7" fillId="0" borderId="0" xfId="0" applyFont="1" applyBorder="1"/>
    <xf numFmtId="0" fontId="0" fillId="0" borderId="4" xfId="0" applyFont="1" applyBorder="1" applyAlignment="1">
      <alignment horizontal="center" vertical="center" textRotation="90" wrapText="1"/>
    </xf>
    <xf numFmtId="0" fontId="0" fillId="10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8" xfId="0" applyFont="1" applyBorder="1" applyAlignment="1">
      <alignment horizontal="center" vertical="center" textRotation="90" wrapText="1"/>
    </xf>
    <xf numFmtId="0" fontId="1" fillId="11" borderId="0" xfId="0" applyFont="1" applyFill="1" applyBorder="1"/>
    <xf numFmtId="0" fontId="0" fillId="11" borderId="0" xfId="0" applyFill="1" applyBorder="1"/>
    <xf numFmtId="3" fontId="0" fillId="11" borderId="0" xfId="0" applyNumberFormat="1" applyFill="1" applyBorder="1"/>
    <xf numFmtId="3" fontId="0" fillId="11" borderId="0" xfId="0" applyNumberFormat="1" applyFill="1" applyBorder="1" applyProtection="1">
      <protection locked="0"/>
    </xf>
    <xf numFmtId="0" fontId="0" fillId="11" borderId="0" xfId="0" applyFill="1"/>
    <xf numFmtId="0" fontId="2" fillId="3" borderId="9" xfId="0" applyFont="1" applyFill="1" applyBorder="1"/>
    <xf numFmtId="0" fontId="2" fillId="4" borderId="11" xfId="0" applyFont="1" applyFill="1" applyBorder="1"/>
    <xf numFmtId="0" fontId="2" fillId="12" borderId="12" xfId="0" applyFont="1" applyFill="1" applyBorder="1" applyAlignment="1">
      <alignment horizontal="center"/>
    </xf>
    <xf numFmtId="0" fontId="10" fillId="13" borderId="12" xfId="0" applyFont="1" applyFill="1" applyBorder="1"/>
    <xf numFmtId="0" fontId="3" fillId="13" borderId="13" xfId="0" applyFont="1" applyFill="1" applyBorder="1"/>
    <xf numFmtId="3" fontId="0" fillId="8" borderId="15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wrapText="1"/>
    </xf>
    <xf numFmtId="0" fontId="0" fillId="8" borderId="19" xfId="0" applyNumberFormat="1" applyFont="1" applyFill="1" applyBorder="1" applyAlignment="1">
      <alignment horizontal="center"/>
    </xf>
    <xf numFmtId="0" fontId="10" fillId="13" borderId="20" xfId="0" applyFont="1" applyFill="1" applyBorder="1"/>
    <xf numFmtId="3" fontId="0" fillId="5" borderId="21" xfId="0" applyNumberFormat="1" applyFont="1" applyFill="1" applyBorder="1" applyProtection="1"/>
    <xf numFmtId="0" fontId="3" fillId="13" borderId="23" xfId="0" applyFont="1" applyFill="1" applyBorder="1"/>
    <xf numFmtId="0" fontId="0" fillId="15" borderId="0" xfId="0" applyFont="1" applyFill="1" applyBorder="1"/>
    <xf numFmtId="0" fontId="0" fillId="15" borderId="0" xfId="0" applyFont="1" applyFill="1" applyBorder="1" applyProtection="1"/>
    <xf numFmtId="0" fontId="0" fillId="15" borderId="19" xfId="0" applyFill="1" applyBorder="1"/>
    <xf numFmtId="0" fontId="0" fillId="0" borderId="8" xfId="0" applyBorder="1"/>
    <xf numFmtId="0" fontId="0" fillId="0" borderId="8" xfId="0" applyFont="1" applyBorder="1"/>
    <xf numFmtId="49" fontId="4" fillId="3" borderId="1" xfId="0" applyNumberFormat="1" applyFont="1" applyFill="1" applyBorder="1" applyAlignment="1">
      <alignment horizontal="center"/>
    </xf>
    <xf numFmtId="3" fontId="0" fillId="3" borderId="21" xfId="0" applyNumberFormat="1" applyFont="1" applyFill="1" applyBorder="1"/>
    <xf numFmtId="3" fontId="0" fillId="3" borderId="18" xfId="0" applyNumberFormat="1" applyFont="1" applyFill="1" applyBorder="1"/>
    <xf numFmtId="0" fontId="0" fillId="15" borderId="19" xfId="0" applyFont="1" applyFill="1" applyBorder="1"/>
    <xf numFmtId="3" fontId="0" fillId="4" borderId="21" xfId="0" applyNumberFormat="1" applyFont="1" applyFill="1" applyBorder="1"/>
    <xf numFmtId="49" fontId="4" fillId="4" borderId="2" xfId="0" applyNumberFormat="1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5" fillId="7" borderId="22" xfId="0" applyFont="1" applyFill="1" applyBorder="1"/>
    <xf numFmtId="3" fontId="0" fillId="3" borderId="17" xfId="0" applyNumberFormat="1" applyFont="1" applyFill="1" applyBorder="1"/>
    <xf numFmtId="3" fontId="6" fillId="3" borderId="7" xfId="0" applyNumberFormat="1" applyFont="1" applyFill="1" applyBorder="1" applyAlignment="1">
      <alignment horizontal="center" wrapText="1"/>
    </xf>
    <xf numFmtId="0" fontId="11" fillId="13" borderId="7" xfId="0" applyFont="1" applyFill="1" applyBorder="1" applyAlignment="1">
      <alignment wrapText="1"/>
    </xf>
    <xf numFmtId="3" fontId="7" fillId="12" borderId="7" xfId="0" applyNumberFormat="1" applyFont="1" applyFill="1" applyBorder="1" applyAlignment="1">
      <alignment wrapText="1"/>
    </xf>
    <xf numFmtId="3" fontId="7" fillId="8" borderId="7" xfId="0" applyNumberFormat="1" applyFont="1" applyFill="1" applyBorder="1" applyAlignment="1">
      <alignment horizontal="center" wrapText="1"/>
    </xf>
    <xf numFmtId="3" fontId="6" fillId="4" borderId="7" xfId="0" applyNumberFormat="1" applyFont="1" applyFill="1" applyBorder="1" applyAlignment="1">
      <alignment horizontal="center" wrapText="1"/>
    </xf>
    <xf numFmtId="3" fontId="6" fillId="14" borderId="7" xfId="0" applyNumberFormat="1" applyFont="1" applyFill="1" applyBorder="1" applyAlignment="1">
      <alignment horizontal="center" wrapText="1"/>
    </xf>
    <xf numFmtId="3" fontId="0" fillId="3" borderId="25" xfId="0" applyNumberFormat="1" applyFont="1" applyFill="1" applyBorder="1"/>
    <xf numFmtId="3" fontId="0" fillId="4" borderId="25" xfId="0" applyNumberFormat="1" applyFont="1" applyFill="1" applyBorder="1"/>
    <xf numFmtId="3" fontId="0" fillId="5" borderId="26" xfId="0" applyNumberFormat="1" applyFont="1" applyFill="1" applyBorder="1" applyProtection="1">
      <protection locked="0"/>
    </xf>
    <xf numFmtId="0" fontId="0" fillId="8" borderId="25" xfId="0" applyNumberFormat="1" applyFont="1" applyFill="1" applyBorder="1" applyAlignment="1">
      <alignment horizontal="center"/>
    </xf>
    <xf numFmtId="3" fontId="0" fillId="3" borderId="27" xfId="0" applyNumberFormat="1" applyFont="1" applyFill="1" applyBorder="1"/>
    <xf numFmtId="3" fontId="0" fillId="4" borderId="27" xfId="0" applyNumberFormat="1" applyFont="1" applyFill="1" applyBorder="1"/>
    <xf numFmtId="3" fontId="0" fillId="5" borderId="28" xfId="0" applyNumberFormat="1" applyFont="1" applyFill="1" applyBorder="1" applyProtection="1">
      <protection locked="0"/>
    </xf>
    <xf numFmtId="0" fontId="15" fillId="8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9" borderId="27" xfId="0" applyNumberFormat="1" applyFont="1" applyFill="1" applyBorder="1" applyAlignment="1">
      <alignment horizontal="center"/>
    </xf>
    <xf numFmtId="0" fontId="14" fillId="8" borderId="27" xfId="0" applyNumberFormat="1" applyFont="1" applyFill="1" applyBorder="1" applyAlignment="1">
      <alignment horizontal="center"/>
    </xf>
    <xf numFmtId="0" fontId="2" fillId="16" borderId="14" xfId="0" applyFont="1" applyFill="1" applyBorder="1"/>
    <xf numFmtId="49" fontId="4" fillId="16" borderId="0" xfId="0" applyNumberFormat="1" applyFont="1" applyFill="1" applyBorder="1" applyAlignment="1">
      <alignment horizontal="center"/>
    </xf>
    <xf numFmtId="3" fontId="7" fillId="16" borderId="24" xfId="0" applyNumberFormat="1" applyFont="1" applyFill="1" applyBorder="1" applyAlignment="1">
      <alignment wrapText="1"/>
    </xf>
    <xf numFmtId="3" fontId="0" fillId="16" borderId="26" xfId="0" applyNumberFormat="1" applyFont="1" applyFill="1" applyBorder="1"/>
    <xf numFmtId="3" fontId="0" fillId="16" borderId="28" xfId="0" applyNumberFormat="1" applyFont="1" applyFill="1" applyBorder="1"/>
    <xf numFmtId="3" fontId="0" fillId="16" borderId="6" xfId="0" applyNumberFormat="1" applyFont="1" applyFill="1" applyBorder="1"/>
    <xf numFmtId="0" fontId="7" fillId="11" borderId="0" xfId="0" applyFont="1" applyFill="1" applyBorder="1"/>
    <xf numFmtId="3" fontId="0" fillId="11" borderId="0" xfId="0" applyNumberFormat="1" applyFont="1" applyFill="1" applyBorder="1"/>
    <xf numFmtId="3" fontId="7" fillId="11" borderId="0" xfId="0" applyNumberFormat="1" applyFont="1" applyFill="1"/>
    <xf numFmtId="3" fontId="0" fillId="11" borderId="0" xfId="0" applyNumberFormat="1" applyFont="1" applyFill="1" applyBorder="1" applyProtection="1"/>
    <xf numFmtId="3" fontId="0" fillId="11" borderId="0" xfId="0" applyNumberFormat="1" applyFill="1"/>
    <xf numFmtId="0" fontId="0" fillId="0" borderId="29" xfId="0" applyFont="1" applyBorder="1"/>
    <xf numFmtId="0" fontId="2" fillId="0" borderId="10" xfId="0" applyFont="1" applyBorder="1"/>
    <xf numFmtId="3" fontId="2" fillId="3" borderId="16" xfId="0" applyNumberFormat="1" applyFont="1" applyFill="1" applyBorder="1"/>
    <xf numFmtId="3" fontId="0" fillId="3" borderId="30" xfId="0" applyNumberFormat="1" applyFont="1" applyFill="1" applyBorder="1"/>
    <xf numFmtId="3" fontId="0" fillId="3" borderId="7" xfId="0" applyNumberFormat="1" applyFont="1" applyFill="1" applyBorder="1"/>
    <xf numFmtId="0" fontId="8" fillId="3" borderId="16" xfId="0" applyFont="1" applyFill="1" applyBorder="1"/>
    <xf numFmtId="0" fontId="0" fillId="3" borderId="22" xfId="0" applyFill="1" applyBorder="1"/>
    <xf numFmtId="0" fontId="8" fillId="4" borderId="16" xfId="0" applyFont="1" applyFill="1" applyBorder="1"/>
    <xf numFmtId="0" fontId="0" fillId="4" borderId="22" xfId="0" applyFill="1" applyBorder="1"/>
    <xf numFmtId="3" fontId="0" fillId="4" borderId="7" xfId="0" applyNumberFormat="1" applyFont="1" applyFill="1" applyBorder="1"/>
    <xf numFmtId="0" fontId="12" fillId="2" borderId="16" xfId="0" applyFont="1" applyFill="1" applyBorder="1"/>
    <xf numFmtId="0" fontId="0" fillId="2" borderId="22" xfId="0" applyFill="1" applyBorder="1"/>
    <xf numFmtId="3" fontId="4" fillId="5" borderId="16" xfId="0" applyNumberFormat="1" applyFont="1" applyFill="1" applyBorder="1" applyAlignment="1" applyProtection="1">
      <alignment horizontal="center"/>
      <protection locked="0"/>
    </xf>
    <xf numFmtId="3" fontId="0" fillId="5" borderId="18" xfId="0" applyNumberFormat="1" applyFont="1" applyFill="1" applyBorder="1" applyAlignment="1" applyProtection="1">
      <alignment horizontal="right"/>
      <protection locked="0"/>
    </xf>
    <xf numFmtId="3" fontId="0" fillId="5" borderId="18" xfId="0" applyNumberFormat="1" applyFont="1" applyFill="1" applyBorder="1" applyProtection="1">
      <protection locked="0"/>
    </xf>
    <xf numFmtId="3" fontId="0" fillId="5" borderId="30" xfId="0" applyNumberFormat="1" applyFont="1" applyFill="1" applyBorder="1" applyProtection="1">
      <protection locked="0"/>
    </xf>
    <xf numFmtId="3" fontId="0" fillId="5" borderId="7" xfId="0" applyNumberFormat="1" applyFont="1" applyFill="1" applyBorder="1" applyProtection="1"/>
    <xf numFmtId="3" fontId="4" fillId="17" borderId="16" xfId="0" applyNumberFormat="1" applyFont="1" applyFill="1" applyBorder="1" applyAlignment="1">
      <alignment horizontal="center" wrapText="1"/>
    </xf>
    <xf numFmtId="3" fontId="9" fillId="17" borderId="18" xfId="0" applyNumberFormat="1" applyFont="1" applyFill="1" applyBorder="1"/>
    <xf numFmtId="3" fontId="9" fillId="17" borderId="30" xfId="0" applyNumberFormat="1" applyFont="1" applyFill="1" applyBorder="1"/>
    <xf numFmtId="3" fontId="9" fillId="17" borderId="7" xfId="0" applyNumberFormat="1" applyFont="1" applyFill="1" applyBorder="1" applyProtection="1"/>
    <xf numFmtId="3" fontId="9" fillId="8" borderId="18" xfId="0" applyNumberFormat="1" applyFont="1" applyFill="1" applyBorder="1" applyAlignment="1">
      <alignment horizontal="center"/>
    </xf>
    <xf numFmtId="3" fontId="9" fillId="9" borderId="18" xfId="0" applyNumberFormat="1" applyFont="1" applyFill="1" applyBorder="1" applyAlignment="1">
      <alignment horizontal="center"/>
    </xf>
    <xf numFmtId="3" fontId="9" fillId="8" borderId="30" xfId="0" applyNumberFormat="1" applyFont="1" applyFill="1" applyBorder="1" applyAlignment="1">
      <alignment horizontal="center"/>
    </xf>
    <xf numFmtId="3" fontId="9" fillId="6" borderId="7" xfId="0" applyNumberFormat="1" applyFont="1" applyFill="1" applyBorder="1" applyAlignment="1" applyProtection="1">
      <alignment horizontal="center"/>
    </xf>
    <xf numFmtId="0" fontId="0" fillId="18" borderId="0" xfId="0" applyFont="1" applyFill="1"/>
    <xf numFmtId="0" fontId="0" fillId="0" borderId="0" xfId="0" applyAlignment="1">
      <alignment wrapText="1"/>
    </xf>
    <xf numFmtId="3" fontId="13" fillId="6" borderId="16" xfId="0" applyNumberFormat="1" applyFont="1" applyFill="1" applyBorder="1" applyAlignment="1">
      <alignment horizontal="center" wrapText="1"/>
    </xf>
    <xf numFmtId="3" fontId="0" fillId="5" borderId="17" xfId="0" applyNumberFormat="1" applyFont="1" applyFill="1" applyBorder="1" applyAlignment="1" applyProtection="1">
      <alignment horizontal="right"/>
      <protection locked="0"/>
    </xf>
    <xf numFmtId="3" fontId="9" fillId="17" borderId="17" xfId="0" applyNumberFormat="1" applyFont="1" applyFill="1" applyBorder="1"/>
    <xf numFmtId="3" fontId="9" fillId="8" borderId="17" xfId="0" applyNumberFormat="1" applyFont="1" applyFill="1" applyBorder="1" applyAlignment="1">
      <alignment horizontal="center"/>
    </xf>
    <xf numFmtId="3" fontId="4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5" fillId="4" borderId="19" xfId="0" applyFont="1" applyFill="1" applyBorder="1"/>
    <xf numFmtId="0" fontId="13" fillId="2" borderId="19" xfId="0" applyFont="1" applyFill="1" applyBorder="1"/>
    <xf numFmtId="3" fontId="4" fillId="5" borderId="19" xfId="0" applyNumberFormat="1" applyFont="1" applyFill="1" applyBorder="1" applyAlignment="1" applyProtection="1">
      <alignment horizontal="center"/>
      <protection locked="0"/>
    </xf>
    <xf numFmtId="3" fontId="4" fillId="17" borderId="19" xfId="0" applyNumberFormat="1" applyFont="1" applyFill="1" applyBorder="1" applyAlignment="1">
      <alignment horizontal="center" wrapText="1"/>
    </xf>
    <xf numFmtId="3" fontId="4" fillId="6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3" workbookViewId="0">
      <selection activeCell="A25" sqref="A25:XFD26"/>
    </sheetView>
  </sheetViews>
  <sheetFormatPr defaultRowHeight="15" x14ac:dyDescent="0.25"/>
  <cols>
    <col min="2" max="2" width="29" customWidth="1"/>
    <col min="10" max="10" width="12.5703125" customWidth="1"/>
    <col min="11" max="11" width="11.85546875" customWidth="1"/>
  </cols>
  <sheetData>
    <row r="1" spans="1:11" ht="23.25" x14ac:dyDescent="0.35">
      <c r="A1" s="15" t="s">
        <v>46</v>
      </c>
      <c r="B1" s="16"/>
      <c r="C1" s="17"/>
      <c r="D1" s="17"/>
      <c r="E1" s="17"/>
      <c r="F1" s="17"/>
      <c r="G1" s="17"/>
      <c r="H1" s="18"/>
      <c r="I1" s="19"/>
      <c r="J1" s="17"/>
      <c r="K1" s="2"/>
    </row>
    <row r="4" spans="1:11" ht="15.75" thickBot="1" x14ac:dyDescent="0.3"/>
    <row r="5" spans="1:11" ht="36.75" thickBot="1" x14ac:dyDescent="0.3">
      <c r="B5" s="1"/>
      <c r="C5" s="20" t="s">
        <v>0</v>
      </c>
      <c r="D5" s="20" t="s">
        <v>0</v>
      </c>
      <c r="E5" s="20" t="s">
        <v>0</v>
      </c>
      <c r="F5" s="21" t="s">
        <v>0</v>
      </c>
      <c r="G5" s="22" t="s">
        <v>0</v>
      </c>
      <c r="H5" s="23" t="s">
        <v>0</v>
      </c>
      <c r="I5" s="24" t="s">
        <v>1</v>
      </c>
      <c r="J5" s="62" t="s">
        <v>3</v>
      </c>
      <c r="K5" s="26" t="s">
        <v>45</v>
      </c>
    </row>
    <row r="6" spans="1:11" ht="19.5" thickTop="1" thickBot="1" x14ac:dyDescent="0.3">
      <c r="A6" s="3"/>
      <c r="B6" s="4"/>
      <c r="C6" s="36" t="s">
        <v>4</v>
      </c>
      <c r="D6" s="36" t="s">
        <v>5</v>
      </c>
      <c r="E6" s="36" t="s">
        <v>6</v>
      </c>
      <c r="F6" s="41" t="s">
        <v>7</v>
      </c>
      <c r="G6" s="42" t="s">
        <v>8</v>
      </c>
      <c r="H6" s="28" t="s">
        <v>11</v>
      </c>
      <c r="I6" s="30" t="s">
        <v>9</v>
      </c>
      <c r="J6" s="63" t="s">
        <v>10</v>
      </c>
      <c r="K6" s="43" t="s">
        <v>44</v>
      </c>
    </row>
    <row r="7" spans="1:11" ht="39.75" thickBot="1" x14ac:dyDescent="0.3">
      <c r="A7" s="5"/>
      <c r="B7" s="34"/>
      <c r="C7" s="45" t="str">
        <f>C5&amp;" "&amp;C6</f>
        <v>Spend 11-12</v>
      </c>
      <c r="D7" s="45" t="str">
        <f>E5&amp;" "&amp;D6</f>
        <v>Spend 12-13</v>
      </c>
      <c r="E7" s="45" t="s">
        <v>12</v>
      </c>
      <c r="F7" s="49" t="s">
        <v>13</v>
      </c>
      <c r="G7" s="50" t="s">
        <v>14</v>
      </c>
      <c r="H7" s="46" t="s">
        <v>42</v>
      </c>
      <c r="I7" s="47" t="s">
        <v>43</v>
      </c>
      <c r="J7" s="64" t="str">
        <f>J5&amp;" "&amp;J6</f>
        <v>Budget 17-18</v>
      </c>
      <c r="K7" s="48" t="s">
        <v>2</v>
      </c>
    </row>
    <row r="8" spans="1:11" x14ac:dyDescent="0.25">
      <c r="A8" s="11" t="s">
        <v>15</v>
      </c>
      <c r="B8" s="35" t="s">
        <v>16</v>
      </c>
      <c r="C8" s="51">
        <v>89.33</v>
      </c>
      <c r="D8" s="51">
        <v>103</v>
      </c>
      <c r="E8" s="51">
        <v>88</v>
      </c>
      <c r="F8" s="52">
        <v>162</v>
      </c>
      <c r="G8" s="53">
        <v>86</v>
      </c>
      <c r="H8" s="51">
        <v>102</v>
      </c>
      <c r="I8" s="51">
        <v>200</v>
      </c>
      <c r="J8" s="65">
        <v>160</v>
      </c>
      <c r="K8" s="54">
        <v>200</v>
      </c>
    </row>
    <row r="9" spans="1:11" x14ac:dyDescent="0.25">
      <c r="A9" s="11"/>
      <c r="B9" s="35" t="s">
        <v>17</v>
      </c>
      <c r="C9" s="55">
        <v>5007.92</v>
      </c>
      <c r="D9" s="55">
        <v>5193</v>
      </c>
      <c r="E9" s="55">
        <v>5420</v>
      </c>
      <c r="F9" s="56">
        <v>5085</v>
      </c>
      <c r="G9" s="57">
        <v>5715</v>
      </c>
      <c r="H9" s="55">
        <v>5679</v>
      </c>
      <c r="I9" s="55">
        <v>5900</v>
      </c>
      <c r="J9" s="66">
        <v>6100</v>
      </c>
      <c r="K9" s="58">
        <v>6466</v>
      </c>
    </row>
    <row r="10" spans="1:11" x14ac:dyDescent="0.25">
      <c r="A10" s="11"/>
      <c r="B10" s="35" t="s">
        <v>18</v>
      </c>
      <c r="C10" s="55">
        <v>8100</v>
      </c>
      <c r="D10" s="55">
        <v>8424</v>
      </c>
      <c r="E10" s="55">
        <v>8424</v>
      </c>
      <c r="F10" s="56">
        <v>8909</v>
      </c>
      <c r="G10" s="57">
        <v>8954</v>
      </c>
      <c r="H10" s="55">
        <v>8954</v>
      </c>
      <c r="I10" s="55">
        <v>10729</v>
      </c>
      <c r="J10" s="66">
        <v>10890</v>
      </c>
      <c r="K10" s="59">
        <v>11380</v>
      </c>
    </row>
    <row r="11" spans="1:11" x14ac:dyDescent="0.25">
      <c r="A11" s="11"/>
      <c r="B11" s="35" t="s">
        <v>19</v>
      </c>
      <c r="C11" s="55">
        <v>1451.05</v>
      </c>
      <c r="D11" s="55">
        <v>1520</v>
      </c>
      <c r="E11" s="55">
        <v>1434</v>
      </c>
      <c r="F11" s="56">
        <v>1394</v>
      </c>
      <c r="G11" s="57">
        <v>1557</v>
      </c>
      <c r="H11" s="55">
        <v>1478</v>
      </c>
      <c r="I11" s="55">
        <v>1187</v>
      </c>
      <c r="J11" s="66">
        <v>1700</v>
      </c>
      <c r="K11" s="59">
        <v>1000</v>
      </c>
    </row>
    <row r="12" spans="1:11" x14ac:dyDescent="0.25">
      <c r="A12" s="11"/>
      <c r="B12" s="35" t="s">
        <v>20</v>
      </c>
      <c r="C12" s="55">
        <v>747.44</v>
      </c>
      <c r="D12" s="55">
        <v>842</v>
      </c>
      <c r="E12" s="55">
        <v>760</v>
      </c>
      <c r="F12" s="56">
        <v>656</v>
      </c>
      <c r="G12" s="57">
        <v>761</v>
      </c>
      <c r="H12" s="55">
        <v>707</v>
      </c>
      <c r="I12" s="55">
        <v>710</v>
      </c>
      <c r="J12" s="66">
        <v>800</v>
      </c>
      <c r="K12" s="59">
        <v>800</v>
      </c>
    </row>
    <row r="13" spans="1:11" x14ac:dyDescent="0.25">
      <c r="A13" s="11"/>
      <c r="B13" s="35" t="s">
        <v>21</v>
      </c>
      <c r="C13" s="55">
        <v>1584.88</v>
      </c>
      <c r="D13" s="55">
        <v>1143</v>
      </c>
      <c r="E13" s="55">
        <v>803</v>
      </c>
      <c r="F13" s="56">
        <v>761</v>
      </c>
      <c r="G13" s="57">
        <v>784</v>
      </c>
      <c r="H13" s="55">
        <v>800</v>
      </c>
      <c r="I13" s="55">
        <v>800</v>
      </c>
      <c r="J13" s="66">
        <v>800</v>
      </c>
      <c r="K13" s="59">
        <v>830</v>
      </c>
    </row>
    <row r="14" spans="1:11" x14ac:dyDescent="0.25">
      <c r="A14" s="11"/>
      <c r="B14" s="35" t="s">
        <v>22</v>
      </c>
      <c r="C14" s="55">
        <v>2420.09</v>
      </c>
      <c r="D14" s="55">
        <v>4855</v>
      </c>
      <c r="E14" s="55">
        <v>2582</v>
      </c>
      <c r="F14" s="56">
        <v>5727</v>
      </c>
      <c r="G14" s="57">
        <v>3589</v>
      </c>
      <c r="H14" s="55">
        <v>6613</v>
      </c>
      <c r="I14" s="55">
        <v>6000</v>
      </c>
      <c r="J14" s="66">
        <v>4000</v>
      </c>
      <c r="K14" s="59">
        <v>5000</v>
      </c>
    </row>
    <row r="15" spans="1:11" x14ac:dyDescent="0.25">
      <c r="A15" s="11"/>
      <c r="B15" s="35" t="s">
        <v>23</v>
      </c>
      <c r="C15" s="55">
        <v>19.93</v>
      </c>
      <c r="D15" s="55">
        <v>515</v>
      </c>
      <c r="E15" s="55">
        <v>290</v>
      </c>
      <c r="F15" s="56">
        <v>174</v>
      </c>
      <c r="G15" s="57">
        <v>195</v>
      </c>
      <c r="H15" s="55">
        <v>23.5</v>
      </c>
      <c r="I15" s="55">
        <v>1082</v>
      </c>
      <c r="J15" s="66">
        <v>500</v>
      </c>
      <c r="K15" s="60">
        <v>500</v>
      </c>
    </row>
    <row r="16" spans="1:11" x14ac:dyDescent="0.25">
      <c r="A16" s="11"/>
      <c r="B16" s="35" t="s">
        <v>24</v>
      </c>
      <c r="C16" s="55">
        <v>0</v>
      </c>
      <c r="D16" s="55">
        <v>0</v>
      </c>
      <c r="E16" s="55">
        <v>0</v>
      </c>
      <c r="F16" s="56">
        <v>0</v>
      </c>
      <c r="G16" s="57">
        <v>0</v>
      </c>
      <c r="H16" s="55">
        <v>0</v>
      </c>
      <c r="I16" s="55">
        <v>0</v>
      </c>
      <c r="J16" s="66">
        <v>1200</v>
      </c>
      <c r="K16" s="61">
        <v>2200</v>
      </c>
    </row>
    <row r="17" spans="1:14" x14ac:dyDescent="0.25">
      <c r="A17" s="11"/>
      <c r="B17" s="35" t="s">
        <v>25</v>
      </c>
      <c r="C17" s="55">
        <v>570</v>
      </c>
      <c r="D17" s="55">
        <v>60</v>
      </c>
      <c r="E17" s="55">
        <v>60</v>
      </c>
      <c r="F17" s="56">
        <v>225</v>
      </c>
      <c r="G17" s="57">
        <v>70</v>
      </c>
      <c r="H17" s="55">
        <v>30</v>
      </c>
      <c r="I17" s="55">
        <v>0</v>
      </c>
      <c r="J17" s="66">
        <v>200</v>
      </c>
      <c r="K17" s="59">
        <v>200</v>
      </c>
    </row>
    <row r="18" spans="1:14" x14ac:dyDescent="0.25">
      <c r="A18" s="11"/>
      <c r="B18" s="35" t="s">
        <v>26</v>
      </c>
      <c r="C18" s="55">
        <v>445.27</v>
      </c>
      <c r="D18" s="55">
        <v>401</v>
      </c>
      <c r="E18" s="55">
        <v>272</v>
      </c>
      <c r="F18" s="56">
        <v>356</v>
      </c>
      <c r="G18" s="57">
        <v>242</v>
      </c>
      <c r="H18" s="55">
        <v>226</v>
      </c>
      <c r="I18" s="55">
        <v>240</v>
      </c>
      <c r="J18" s="66">
        <v>300</v>
      </c>
      <c r="K18" s="59">
        <v>260</v>
      </c>
    </row>
    <row r="19" spans="1:14" x14ac:dyDescent="0.25">
      <c r="A19" s="11"/>
      <c r="B19" s="35" t="s">
        <v>27</v>
      </c>
      <c r="C19" s="55">
        <v>25.4</v>
      </c>
      <c r="D19" s="55">
        <v>67</v>
      </c>
      <c r="E19" s="55">
        <v>49</v>
      </c>
      <c r="F19" s="56">
        <v>37</v>
      </c>
      <c r="G19" s="57">
        <v>83</v>
      </c>
      <c r="H19" s="55">
        <v>77</v>
      </c>
      <c r="I19" s="55">
        <v>100</v>
      </c>
      <c r="J19" s="66">
        <v>100</v>
      </c>
      <c r="K19" s="59">
        <v>100</v>
      </c>
    </row>
    <row r="20" spans="1:14" x14ac:dyDescent="0.25">
      <c r="A20" s="11"/>
      <c r="B20" s="35" t="s">
        <v>28</v>
      </c>
      <c r="C20" s="55">
        <v>1674.81</v>
      </c>
      <c r="D20" s="55">
        <v>975</v>
      </c>
      <c r="E20" s="55">
        <v>633</v>
      </c>
      <c r="F20" s="56">
        <v>734</v>
      </c>
      <c r="G20" s="57">
        <v>770</v>
      </c>
      <c r="H20" s="55">
        <v>840</v>
      </c>
      <c r="I20" s="55">
        <v>860</v>
      </c>
      <c r="J20" s="66">
        <v>850</v>
      </c>
      <c r="K20" s="59">
        <v>895</v>
      </c>
    </row>
    <row r="21" spans="1:14" x14ac:dyDescent="0.25">
      <c r="A21" s="11"/>
      <c r="B21" s="35" t="s">
        <v>29</v>
      </c>
      <c r="C21" s="55">
        <v>564.9</v>
      </c>
      <c r="D21" s="55">
        <v>847</v>
      </c>
      <c r="E21" s="55">
        <v>263</v>
      </c>
      <c r="F21" s="56">
        <v>291</v>
      </c>
      <c r="G21" s="57">
        <v>391</v>
      </c>
      <c r="H21" s="55">
        <v>193</v>
      </c>
      <c r="I21" s="55">
        <v>0</v>
      </c>
      <c r="J21" s="66">
        <v>400</v>
      </c>
      <c r="K21" s="59">
        <v>400</v>
      </c>
    </row>
    <row r="22" spans="1:14" ht="15.75" thickBot="1" x14ac:dyDescent="0.3">
      <c r="A22" s="11"/>
      <c r="B22" s="6" t="s">
        <v>30</v>
      </c>
      <c r="C22" s="39"/>
      <c r="D22" s="39"/>
      <c r="E22" s="33"/>
      <c r="F22" s="33"/>
      <c r="G22" s="32"/>
      <c r="H22" s="33"/>
      <c r="I22" s="33"/>
      <c r="J22" s="31"/>
      <c r="K22" s="27">
        <v>1669</v>
      </c>
    </row>
    <row r="23" spans="1:14" ht="17.25" thickTop="1" thickBot="1" x14ac:dyDescent="0.3">
      <c r="A23" s="11"/>
      <c r="B23" s="7" t="s">
        <v>31</v>
      </c>
      <c r="C23" s="37">
        <v>22701.02</v>
      </c>
      <c r="D23" s="37">
        <f>SUM(D8:D21)</f>
        <v>24945</v>
      </c>
      <c r="E23" s="37">
        <f>SUM(E8:E21)</f>
        <v>21078</v>
      </c>
      <c r="F23" s="40">
        <f>SUM(F8:F21)</f>
        <v>24511</v>
      </c>
      <c r="G23" s="8">
        <f>SUM(G8:G21)</f>
        <v>23197</v>
      </c>
      <c r="H23" s="29">
        <f>SUM(H8:H21)</f>
        <v>25722.5</v>
      </c>
      <c r="I23" s="29">
        <f t="shared" ref="I23" si="0">SUM(I8:I21)</f>
        <v>27808</v>
      </c>
      <c r="J23" s="67">
        <f>SUM(J8:J21)</f>
        <v>28000</v>
      </c>
      <c r="K23" s="25">
        <f>SUM(K8:K22)</f>
        <v>31900</v>
      </c>
    </row>
    <row r="24" spans="1:14" ht="16.5" thickTop="1" x14ac:dyDescent="0.25">
      <c r="A24" s="9"/>
      <c r="B24" s="68"/>
      <c r="C24" s="69"/>
      <c r="D24" s="69"/>
      <c r="E24" s="69"/>
      <c r="F24" s="70"/>
      <c r="G24" s="70"/>
      <c r="H24" s="71"/>
      <c r="I24" s="19"/>
      <c r="J24" s="71"/>
      <c r="K24" s="69"/>
    </row>
    <row r="25" spans="1:14" x14ac:dyDescent="0.25">
      <c r="A25" s="1"/>
      <c r="B25" s="16"/>
      <c r="C25" s="17"/>
      <c r="D25" s="17"/>
      <c r="E25" s="17"/>
      <c r="F25" s="17"/>
      <c r="G25" s="17"/>
      <c r="H25" s="18"/>
      <c r="I25" s="19"/>
      <c r="J25" s="17"/>
      <c r="K25" s="17"/>
    </row>
    <row r="26" spans="1:14" ht="15.75" thickBot="1" x14ac:dyDescent="0.3">
      <c r="A26" s="1"/>
      <c r="B26" s="16"/>
      <c r="C26" s="17"/>
      <c r="D26" s="17"/>
      <c r="E26" s="17"/>
      <c r="F26" s="17"/>
      <c r="G26" s="17"/>
      <c r="H26" s="18"/>
      <c r="I26" s="19"/>
      <c r="J26" s="72"/>
      <c r="K26" s="72"/>
    </row>
    <row r="27" spans="1:14" ht="54" x14ac:dyDescent="0.25">
      <c r="A27" s="10"/>
      <c r="B27" s="1"/>
      <c r="C27" s="75" t="s">
        <v>32</v>
      </c>
      <c r="D27" s="75" t="s">
        <v>32</v>
      </c>
      <c r="E27" s="78" t="s">
        <v>32</v>
      </c>
      <c r="F27" s="80" t="s">
        <v>32</v>
      </c>
      <c r="G27" s="80" t="s">
        <v>32</v>
      </c>
      <c r="H27" s="83" t="s">
        <v>32</v>
      </c>
      <c r="I27" s="85" t="s">
        <v>1</v>
      </c>
      <c r="J27" s="90" t="s">
        <v>47</v>
      </c>
      <c r="K27" s="100" t="s">
        <v>48</v>
      </c>
      <c r="N27" s="99"/>
    </row>
    <row r="28" spans="1:14" ht="18.75" thickBot="1" x14ac:dyDescent="0.3">
      <c r="A28" s="1"/>
      <c r="B28" s="1"/>
      <c r="C28" s="104" t="s">
        <v>4</v>
      </c>
      <c r="D28" s="104" t="s">
        <v>5</v>
      </c>
      <c r="E28" s="105" t="s">
        <v>6</v>
      </c>
      <c r="F28" s="106" t="s">
        <v>7</v>
      </c>
      <c r="G28" s="106" t="s">
        <v>8</v>
      </c>
      <c r="H28" s="107" t="s">
        <v>11</v>
      </c>
      <c r="I28" s="108" t="s">
        <v>33</v>
      </c>
      <c r="J28" s="109"/>
      <c r="K28" s="110"/>
    </row>
    <row r="29" spans="1:14" x14ac:dyDescent="0.25">
      <c r="A29" s="11" t="s">
        <v>34</v>
      </c>
      <c r="B29" s="35" t="s">
        <v>35</v>
      </c>
      <c r="C29" s="44">
        <v>6168.06</v>
      </c>
      <c r="D29" s="44">
        <v>7551</v>
      </c>
      <c r="E29" s="79">
        <v>8332</v>
      </c>
      <c r="F29" s="81">
        <v>7415</v>
      </c>
      <c r="G29" s="81">
        <v>9604</v>
      </c>
      <c r="H29" s="84">
        <v>8426</v>
      </c>
      <c r="I29" s="101">
        <v>9200</v>
      </c>
      <c r="J29" s="102">
        <v>8000</v>
      </c>
      <c r="K29" s="103">
        <v>9000</v>
      </c>
    </row>
    <row r="30" spans="1:14" x14ac:dyDescent="0.25">
      <c r="A30" s="11"/>
      <c r="B30" s="35" t="s">
        <v>36</v>
      </c>
      <c r="C30" s="38">
        <v>11562.29</v>
      </c>
      <c r="D30" s="38">
        <v>11107</v>
      </c>
      <c r="E30" s="79">
        <v>10230</v>
      </c>
      <c r="F30" s="81">
        <v>12020</v>
      </c>
      <c r="G30" s="81">
        <v>13832</v>
      </c>
      <c r="H30" s="84">
        <v>15508</v>
      </c>
      <c r="I30" s="86">
        <v>15000</v>
      </c>
      <c r="J30" s="91">
        <v>10000</v>
      </c>
      <c r="K30" s="95">
        <v>15000</v>
      </c>
    </row>
    <row r="31" spans="1:14" x14ac:dyDescent="0.25">
      <c r="A31" s="11"/>
      <c r="B31" s="35" t="s">
        <v>37</v>
      </c>
      <c r="C31" s="38">
        <v>8940.92</v>
      </c>
      <c r="D31" s="38">
        <v>12495</v>
      </c>
      <c r="E31" s="79">
        <v>11878</v>
      </c>
      <c r="F31" s="81">
        <v>10430</v>
      </c>
      <c r="G31" s="81">
        <v>8075</v>
      </c>
      <c r="H31" s="84">
        <v>7512</v>
      </c>
      <c r="I31" s="86">
        <v>7500</v>
      </c>
      <c r="J31" s="91">
        <v>9000</v>
      </c>
      <c r="K31" s="94">
        <v>7500</v>
      </c>
    </row>
    <row r="32" spans="1:14" x14ac:dyDescent="0.25">
      <c r="A32" s="11"/>
      <c r="B32" s="35" t="s">
        <v>38</v>
      </c>
      <c r="C32" s="38">
        <v>642.14</v>
      </c>
      <c r="D32" s="38">
        <v>1661</v>
      </c>
      <c r="E32" s="79">
        <v>151</v>
      </c>
      <c r="F32" s="81">
        <v>1010</v>
      </c>
      <c r="G32" s="81">
        <v>667</v>
      </c>
      <c r="H32" s="84">
        <v>1009</v>
      </c>
      <c r="I32" s="86">
        <v>800</v>
      </c>
      <c r="J32" s="91">
        <v>1000</v>
      </c>
      <c r="K32" s="94">
        <v>400</v>
      </c>
    </row>
    <row r="33" spans="1:11" x14ac:dyDescent="0.25">
      <c r="A33" s="11"/>
      <c r="B33" s="35" t="s">
        <v>39</v>
      </c>
      <c r="C33" s="38">
        <v>0</v>
      </c>
      <c r="D33" s="38">
        <v>0</v>
      </c>
      <c r="E33" s="79">
        <v>0</v>
      </c>
      <c r="F33" s="81">
        <v>0</v>
      </c>
      <c r="G33" s="81">
        <v>0</v>
      </c>
      <c r="H33" s="84">
        <v>0</v>
      </c>
      <c r="I33" s="87">
        <v>0</v>
      </c>
      <c r="J33" s="91">
        <f>I33*(1+$J$28)</f>
        <v>0</v>
      </c>
      <c r="K33" s="94">
        <v>0</v>
      </c>
    </row>
    <row r="34" spans="1:11" x14ac:dyDescent="0.25">
      <c r="A34" s="11"/>
      <c r="B34" s="35" t="s">
        <v>40</v>
      </c>
      <c r="C34" s="38">
        <v>0</v>
      </c>
      <c r="D34" s="38">
        <v>0</v>
      </c>
      <c r="E34" s="79">
        <v>0</v>
      </c>
      <c r="F34" s="81">
        <v>0</v>
      </c>
      <c r="G34" s="81">
        <v>0</v>
      </c>
      <c r="H34" s="84">
        <v>0</v>
      </c>
      <c r="I34" s="87">
        <v>0</v>
      </c>
      <c r="J34" s="91"/>
      <c r="K34" s="94">
        <v>0</v>
      </c>
    </row>
    <row r="35" spans="1:11" ht="15.75" thickBot="1" x14ac:dyDescent="0.3">
      <c r="A35" s="11"/>
      <c r="B35" s="73" t="s">
        <v>23</v>
      </c>
      <c r="C35" s="76">
        <v>0</v>
      </c>
      <c r="D35" s="76">
        <v>0</v>
      </c>
      <c r="E35" s="79">
        <v>0</v>
      </c>
      <c r="F35" s="81">
        <v>0</v>
      </c>
      <c r="G35" s="81">
        <v>0</v>
      </c>
      <c r="H35" s="84">
        <v>0</v>
      </c>
      <c r="I35" s="88">
        <v>0</v>
      </c>
      <c r="J35" s="92"/>
      <c r="K35" s="96">
        <v>0</v>
      </c>
    </row>
    <row r="36" spans="1:11" ht="16.5" thickBot="1" x14ac:dyDescent="0.3">
      <c r="A36" s="14"/>
      <c r="B36" s="74" t="s">
        <v>31</v>
      </c>
      <c r="C36" s="77">
        <v>27313.41</v>
      </c>
      <c r="D36" s="77">
        <f>SUM(D29:D35)</f>
        <v>32814</v>
      </c>
      <c r="E36" s="77">
        <f>SUM(E29:E35)</f>
        <v>30591</v>
      </c>
      <c r="F36" s="82">
        <f>SUM(F29:F35)</f>
        <v>30875</v>
      </c>
      <c r="G36" s="82">
        <f>SUM(G29:G35)</f>
        <v>32178</v>
      </c>
      <c r="H36" s="82">
        <f>SUM(H29:H35)</f>
        <v>32455</v>
      </c>
      <c r="I36" s="89">
        <f t="shared" ref="I36:K36" si="1">SUM(I29:I35)</f>
        <v>32500</v>
      </c>
      <c r="J36" s="93">
        <f t="shared" si="1"/>
        <v>28000</v>
      </c>
      <c r="K36" s="97">
        <f t="shared" si="1"/>
        <v>31900</v>
      </c>
    </row>
    <row r="37" spans="1:11" x14ac:dyDescent="0.25">
      <c r="G37" s="19"/>
      <c r="H37" s="19"/>
      <c r="J37" s="19"/>
      <c r="K37" s="12"/>
    </row>
    <row r="38" spans="1:11" x14ac:dyDescent="0.25">
      <c r="G38" s="19"/>
      <c r="H38" s="98" t="s">
        <v>41</v>
      </c>
      <c r="J38" s="98"/>
      <c r="K38" s="13">
        <f>ROUND((K36-K23),0)</f>
        <v>0</v>
      </c>
    </row>
  </sheetData>
  <mergeCells count="2">
    <mergeCell ref="A8:A23"/>
    <mergeCell ref="A29:A36"/>
  </mergeCells>
  <pageMargins left="0.7" right="0.7" top="0.75" bottom="0.75" header="0.3" footer="0.3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</dc:creator>
  <cp:lastModifiedBy>Miranda</cp:lastModifiedBy>
  <cp:lastPrinted>2018-03-15T10:31:27Z</cp:lastPrinted>
  <dcterms:created xsi:type="dcterms:W3CDTF">2017-01-17T12:35:34Z</dcterms:created>
  <dcterms:modified xsi:type="dcterms:W3CDTF">2018-03-15T10:44:57Z</dcterms:modified>
</cp:coreProperties>
</file>